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<sst xmlns="http://schemas.openxmlformats.org/spreadsheetml/2006/main" count="272" uniqueCount="67">
  <si>
    <t>n</t>
  </si>
  <si>
    <t>N</t>
  </si>
  <si>
    <t>О</t>
  </si>
  <si>
    <t>М</t>
  </si>
  <si>
    <t>Группа А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</si>
  <si>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</si>
  <si>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</si>
  <si>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</si>
  <si>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</si>
  <si>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</si>
  <si>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</si>
  <si>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</si>
  <si>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Франция</t>
  </si>
  <si>
    <t>Дания</t>
  </si>
  <si>
    <t>Уругвай</t>
  </si>
  <si>
    <t>Сенегал</t>
  </si>
  <si>
    <t>:</t>
  </si>
  <si>
    <t>Испания</t>
  </si>
  <si>
    <t>Словения</t>
  </si>
  <si>
    <t xml:space="preserve">Парагвай </t>
  </si>
  <si>
    <t>ЮАР</t>
  </si>
  <si>
    <t>Бразилия</t>
  </si>
  <si>
    <t>Турция</t>
  </si>
  <si>
    <t>Китай</t>
  </si>
  <si>
    <t>Коста-Рика</t>
  </si>
  <si>
    <t>Корея</t>
  </si>
  <si>
    <t>Польша</t>
  </si>
  <si>
    <t>США</t>
  </si>
  <si>
    <t>Португалия</t>
  </si>
  <si>
    <t>Германия</t>
  </si>
  <si>
    <t>Ирландия</t>
  </si>
  <si>
    <t>Камерун</t>
  </si>
  <si>
    <t>С.Аравия</t>
  </si>
  <si>
    <t>Англия</t>
  </si>
  <si>
    <t>Швеция</t>
  </si>
  <si>
    <t>Аргентина</t>
  </si>
  <si>
    <t>Нигерия</t>
  </si>
  <si>
    <t>Италия</t>
  </si>
  <si>
    <t>Мексика</t>
  </si>
  <si>
    <t>Хорватия</t>
  </si>
  <si>
    <t>Эквадор</t>
  </si>
  <si>
    <t>Россия</t>
  </si>
  <si>
    <t>Япония</t>
  </si>
  <si>
    <t>Бельгия</t>
  </si>
  <si>
    <t>Тунис</t>
  </si>
  <si>
    <t>Г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</si>
  <si>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</si>
  <si>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</si>
  <si>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</si>
  <si>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</si>
  <si>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</si>
  <si>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</si>
  <si>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</si>
  <si>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</si>
  <si>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</si>
  <si>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</si>
  <si>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</si>
  <si>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</si>
  <si>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</si>
  <si>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</si>
  <si>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</si>
  <si>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3 место</t>
  </si>
  <si>
    <t>1/16</t>
  </si>
  <si>
    <t>1/8</t>
  </si>
  <si>
    <t>1/4</t>
  </si>
  <si>
    <t>1/2</t>
  </si>
  <si>
    <t>Финал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</si>
</sst>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dd/mm/yyyy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1</xdr:row>
      <xdr:rowOff>762000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9"/>
  <sheetViews>
    <sheetView tabSelected="1" workbookViewId="0" topLeftCell="A1">
      <selection activeCell="G37" sqref="G37"/>
    </sheetView>
  </sheetViews>
  <sheetFormatPr defaultColWidth="9.00390625" defaultRowHeight="12.75"/>
  <cols>
    <col min="2" max="2" width="4.625" style="2" customWidth="1"/>
    <col min="3" max="3" width="13.875" style="1" customWidth="1"/>
    <col min="4" max="4" width="2.00390625" style="1" bestFit="1" customWidth="1"/>
    <col min="5" max="5" width="1.625" style="1" customWidth="1"/>
    <col min="6" max="6" width="2.125" style="1" bestFit="1" customWidth="1"/>
    <col min="7" max="7" width="2.00390625" style="1" bestFit="1" customWidth="1"/>
    <col min="8" max="8" width="1.625" style="1" customWidth="1"/>
    <col min="9" max="9" width="2.125" style="1" bestFit="1" customWidth="1"/>
    <col min="10" max="10" width="2.00390625" style="1" bestFit="1" customWidth="1"/>
    <col min="11" max="11" width="1.625" style="1" bestFit="1" customWidth="1"/>
    <col min="12" max="12" width="2.125" style="1" bestFit="1" customWidth="1"/>
    <col min="13" max="13" width="2.00390625" style="1" bestFit="1" customWidth="1"/>
    <col min="14" max="14" width="1.625" style="1" bestFit="1" customWidth="1"/>
    <col min="15" max="15" width="2.125" style="1" bestFit="1" customWidth="1"/>
    <col min="16" max="16" width="6.25390625" style="1" customWidth="1"/>
    <col min="17" max="17" width="2.00390625" style="1" bestFit="1" customWidth="1"/>
    <col min="18" max="18" width="1.625" style="1" bestFit="1" customWidth="1"/>
    <col min="19" max="19" width="2.00390625" style="1" bestFit="1" customWidth="1"/>
    <col min="20" max="20" width="6.75390625" style="2" customWidth="1"/>
    <col min="22" max="22" width="10.25390625" style="1" bestFit="1" customWidth="1"/>
    <col min="23" max="23" width="2.00390625" style="1" bestFit="1" customWidth="1"/>
    <col min="24" max="24" width="10.25390625" style="1" bestFit="1" customWidth="1"/>
    <col min="25" max="25" width="2.00390625" style="1" bestFit="1" customWidth="1"/>
    <col min="26" max="26" width="9.25390625" style="1" customWidth="1"/>
    <col min="27" max="27" width="2.00390625" style="1" bestFit="1" customWidth="1"/>
    <col min="28" max="28" width="9.125" style="1" customWidth="1"/>
    <col min="29" max="29" width="2.00390625" style="1" bestFit="1" customWidth="1"/>
    <col min="30" max="30" width="10.875" style="1" customWidth="1"/>
  </cols>
  <sheetData>
    <row r="1" spans="22:30" ht="12.75">
      <c r="V1" s="30" t="s">
        <v>62</v>
      </c>
      <c r="W1" s="2"/>
      <c r="X1" s="31" t="s">
        <v>63</v>
      </c>
      <c r="Y1" s="2"/>
      <c r="Z1" s="31" t="s">
        <v>64</v>
      </c>
      <c r="AA1" s="2"/>
      <c r="AB1" s="31" t="s">
        <v>65</v>
      </c>
      <c r="AC1" s="2"/>
      <c r="AD1" s="2" t="s">
        <v>66</v>
      </c>
    </row>
    <row r="2" ht="61.5" customHeight="1" thickBot="1"/>
    <row r="3" spans="2:23" ht="14.25" thickBot="1" thickTop="1">
      <c r="B3" s="9" t="s">
        <v>1</v>
      </c>
      <c r="C3" s="5" t="s">
        <v>4</v>
      </c>
      <c r="D3" s="39">
        <v>1</v>
      </c>
      <c r="E3" s="39"/>
      <c r="F3" s="39"/>
      <c r="G3" s="39">
        <v>2</v>
      </c>
      <c r="H3" s="39"/>
      <c r="I3" s="39"/>
      <c r="J3" s="39">
        <v>3</v>
      </c>
      <c r="K3" s="39"/>
      <c r="L3" s="39"/>
      <c r="M3" s="39">
        <v>4</v>
      </c>
      <c r="N3" s="39"/>
      <c r="O3" s="39"/>
      <c r="P3" s="6" t="s">
        <v>2</v>
      </c>
      <c r="Q3" s="36" t="s">
        <v>45</v>
      </c>
      <c r="R3" s="37"/>
      <c r="S3" s="38"/>
      <c r="T3" s="7" t="s">
        <v>3</v>
      </c>
      <c r="V3" s="32" t="str">
        <f>IF(T28=1,C28,(IF(T29=1,C29,(IF(T30=1,C30,(IF(T31=1,C31,"??????")))))))</f>
        <v>??????</v>
      </c>
      <c r="W3" s="32"/>
    </row>
    <row r="4" spans="2:25" ht="13.5" thickBot="1">
      <c r="B4" s="10">
        <v>1</v>
      </c>
      <c r="C4" s="3" t="s">
        <v>12</v>
      </c>
      <c r="D4" s="12"/>
      <c r="E4" s="12"/>
      <c r="F4" s="12"/>
      <c r="G4" s="13"/>
      <c r="H4" s="19" t="s">
        <v>16</v>
      </c>
      <c r="I4" s="17" t="s">
        <v>0</v>
      </c>
      <c r="J4" s="13">
        <v>0</v>
      </c>
      <c r="K4" s="19" t="s">
        <v>16</v>
      </c>
      <c r="L4" s="17">
        <v>0</v>
      </c>
      <c r="M4" s="13">
        <v>0</v>
      </c>
      <c r="N4" s="19" t="s">
        <v>16</v>
      </c>
      <c r="O4" s="17">
        <v>1</v>
      </c>
      <c r="P4" s="4">
        <f>IF(G4&gt;I4,3,(IF(G4=I4,1,0)))+IF(J4&gt;L4,3,(IF(J4=L4,1,0)))+IF(M4&gt;O4,3,(IF(M4=O4,1,0)))</f>
        <v>1</v>
      </c>
      <c r="Q4" s="21">
        <f>G4+J4+M4</f>
        <v>0</v>
      </c>
      <c r="R4" s="23" t="s">
        <v>16</v>
      </c>
      <c r="S4" s="25">
        <f>IF(I4="n",0,I4)+IF(L4="n",0,L4)+IF(O4="n",0,O4)</f>
        <v>1</v>
      </c>
      <c r="T4" s="27"/>
      <c r="X4" s="32" t="str">
        <f>IF(W3&gt;W5,V3,(IF(W5&gt;W3,V5,"???????")))</f>
        <v>???????</v>
      </c>
      <c r="Y4" s="32"/>
    </row>
    <row r="5" spans="2:25" ht="13.5" thickBot="1">
      <c r="B5" s="10">
        <v>2</v>
      </c>
      <c r="C5" s="3" t="s">
        <v>13</v>
      </c>
      <c r="D5" s="13"/>
      <c r="E5" s="19" t="s">
        <v>16</v>
      </c>
      <c r="F5" s="17" t="s">
        <v>0</v>
      </c>
      <c r="G5" s="12"/>
      <c r="H5" s="12"/>
      <c r="I5" s="12"/>
      <c r="J5" s="13">
        <v>2</v>
      </c>
      <c r="K5" s="19" t="s">
        <v>16</v>
      </c>
      <c r="L5" s="17">
        <v>1</v>
      </c>
      <c r="M5" s="13">
        <v>1</v>
      </c>
      <c r="N5" s="19" t="s">
        <v>16</v>
      </c>
      <c r="O5" s="17">
        <v>1</v>
      </c>
      <c r="P5" s="4">
        <f>IF(D5&gt;F5,3,(IF(D5=F5,1,0)))+IF(J5&gt;L5,3,(IF(J5=L5,1,0)))+IF(M5&gt;O5,3,(IF(M5=O5,1,0)))</f>
        <v>4</v>
      </c>
      <c r="Q5" s="21">
        <f>D5+J5+M5</f>
        <v>3</v>
      </c>
      <c r="R5" s="23" t="s">
        <v>16</v>
      </c>
      <c r="S5" s="25">
        <f>IF(F5="n",0,F5)+IF(L5="n",0,L5)+IF(O5="n",0,O5)</f>
        <v>2</v>
      </c>
      <c r="T5" s="27"/>
      <c r="V5" s="32" t="str">
        <f>IF(T10=2,C10,(IF(T11=2,C11,(IF(T12=2,C12,(IF(T13=2,C13,"??????")))))))</f>
        <v>??????</v>
      </c>
      <c r="W5" s="32"/>
      <c r="Y5" s="33"/>
    </row>
    <row r="6" spans="2:27" ht="13.5" thickBot="1">
      <c r="B6" s="10">
        <v>3</v>
      </c>
      <c r="C6" s="3" t="s">
        <v>14</v>
      </c>
      <c r="D6" s="13">
        <v>0</v>
      </c>
      <c r="E6" s="19" t="s">
        <v>16</v>
      </c>
      <c r="F6" s="17">
        <v>0</v>
      </c>
      <c r="G6" s="13">
        <v>1</v>
      </c>
      <c r="H6" s="19" t="s">
        <v>16</v>
      </c>
      <c r="I6" s="17">
        <v>2</v>
      </c>
      <c r="J6" s="12"/>
      <c r="K6" s="12"/>
      <c r="L6" s="12"/>
      <c r="M6" s="13"/>
      <c r="N6" s="19" t="s">
        <v>16</v>
      </c>
      <c r="O6" s="17" t="s">
        <v>0</v>
      </c>
      <c r="P6" s="4">
        <f>IF(D6&gt;F6,3,(IF(D6=F6,1,0)))+IF(G6&gt;I6,3,(IF(G6=I6,1,0)))+IF(M6&gt;O6,3,(IF(M6=O6,1,0)))</f>
        <v>1</v>
      </c>
      <c r="Q6" s="21">
        <f>D6+G6+M6</f>
        <v>1</v>
      </c>
      <c r="R6" s="23" t="s">
        <v>16</v>
      </c>
      <c r="S6" s="25">
        <f>IF(I6="n",0,I6)+IF(F6="n",0,F6)+IF(O6="n",0,O6)</f>
        <v>2</v>
      </c>
      <c r="T6" s="27"/>
      <c r="Y6" s="34"/>
      <c r="Z6" s="29" t="str">
        <f>IF(Y4&gt;Y8,X4,(IF(Y8&gt;Y4,X8,"???????")))</f>
        <v>???????</v>
      </c>
      <c r="AA6" s="32"/>
    </row>
    <row r="7" spans="2:27" ht="13.5" thickBot="1">
      <c r="B7" s="11">
        <v>4</v>
      </c>
      <c r="C7" s="8" t="s">
        <v>15</v>
      </c>
      <c r="D7" s="14">
        <v>1</v>
      </c>
      <c r="E7" s="20" t="s">
        <v>16</v>
      </c>
      <c r="F7" s="18">
        <v>0</v>
      </c>
      <c r="G7" s="14">
        <v>1</v>
      </c>
      <c r="H7" s="20" t="s">
        <v>16</v>
      </c>
      <c r="I7" s="18">
        <v>1</v>
      </c>
      <c r="J7" s="14"/>
      <c r="K7" s="20" t="s">
        <v>16</v>
      </c>
      <c r="L7" s="18" t="s">
        <v>0</v>
      </c>
      <c r="M7" s="15"/>
      <c r="N7" s="15"/>
      <c r="O7" s="15"/>
      <c r="P7" s="16">
        <f>IF(D7&gt;F7,3,(IF(D7=F7,1,0)))+IF(G7&gt;I7,3,(IF(G7=I7,1,0)))+IF(J7&gt;L7,3,(IF(J7=L7,1,0)))</f>
        <v>4</v>
      </c>
      <c r="Q7" s="22">
        <f>D7+G7+J7</f>
        <v>2</v>
      </c>
      <c r="R7" s="24" t="s">
        <v>16</v>
      </c>
      <c r="S7" s="26">
        <f>IF(I7="n",0,I7)+IF(L7="n",0,L7)+IF(F7="n",0,F7)</f>
        <v>1</v>
      </c>
      <c r="T7" s="28"/>
      <c r="V7" s="32" t="str">
        <f>IF(T40=1,C40,(IF(T41=1,C41,(IF(T42=1,C42,(IF(T43=1,C43,"??????")))))))</f>
        <v>??????</v>
      </c>
      <c r="W7" s="32"/>
      <c r="Y7" s="34"/>
      <c r="AA7" s="33"/>
    </row>
    <row r="8" spans="24:27" ht="14.25" thickBot="1" thickTop="1">
      <c r="X8" s="32" t="str">
        <f>IF(W7&gt;W9,V7,(IF(W9&gt;W7,V9,"???????")))</f>
        <v>???????</v>
      </c>
      <c r="Y8" s="32"/>
      <c r="AA8" s="34"/>
    </row>
    <row r="9" spans="2:27" ht="14.25" thickBot="1" thickTop="1">
      <c r="B9" s="9" t="s">
        <v>1</v>
      </c>
      <c r="C9" s="5" t="s">
        <v>5</v>
      </c>
      <c r="D9" s="39">
        <v>1</v>
      </c>
      <c r="E9" s="39"/>
      <c r="F9" s="39"/>
      <c r="G9" s="39">
        <v>2</v>
      </c>
      <c r="H9" s="39"/>
      <c r="I9" s="39"/>
      <c r="J9" s="39">
        <v>3</v>
      </c>
      <c r="K9" s="39"/>
      <c r="L9" s="39"/>
      <c r="M9" s="39">
        <v>4</v>
      </c>
      <c r="N9" s="39"/>
      <c r="O9" s="39"/>
      <c r="P9" s="6" t="s">
        <v>2</v>
      </c>
      <c r="Q9" s="36" t="s">
        <v>45</v>
      </c>
      <c r="R9" s="37"/>
      <c r="S9" s="38"/>
      <c r="T9" s="7" t="s">
        <v>3</v>
      </c>
      <c r="V9" s="32" t="str">
        <f>IF(T22=2,C22,(IF(T23=2,C23,(IF(T24=2,C24,(IF(T24=2,C25,"??????")))))))</f>
        <v>??????</v>
      </c>
      <c r="W9" s="32"/>
      <c r="AA9" s="34"/>
    </row>
    <row r="10" spans="2:29" ht="13.5" thickBot="1">
      <c r="B10" s="10">
        <v>1</v>
      </c>
      <c r="C10" s="3" t="s">
        <v>17</v>
      </c>
      <c r="D10" s="12"/>
      <c r="E10" s="12"/>
      <c r="F10" s="12"/>
      <c r="G10" s="13">
        <v>3</v>
      </c>
      <c r="H10" s="19" t="s">
        <v>16</v>
      </c>
      <c r="I10" s="17">
        <v>1</v>
      </c>
      <c r="J10" s="13">
        <v>3</v>
      </c>
      <c r="K10" s="19" t="s">
        <v>16</v>
      </c>
      <c r="L10" s="17">
        <v>1</v>
      </c>
      <c r="M10" s="13"/>
      <c r="N10" s="19" t="s">
        <v>16</v>
      </c>
      <c r="O10" s="17" t="s">
        <v>0</v>
      </c>
      <c r="P10" s="4">
        <f>IF(G10&gt;I10,3,(IF(G10=I10,1,0)))+IF(J10&gt;L10,3,(IF(J10=L10,1,0)))+IF(M10&gt;O10,3,(IF(M10=O10,1,0)))</f>
        <v>6</v>
      </c>
      <c r="Q10" s="21">
        <f>G10+J10+M10</f>
        <v>6</v>
      </c>
      <c r="R10" s="23" t="s">
        <v>16</v>
      </c>
      <c r="S10" s="25">
        <f>IF(I10="n",0,I10)+IF(L10="n",0,L10)+IF(O10="n",0,O10)</f>
        <v>2</v>
      </c>
      <c r="T10" s="27"/>
      <c r="AA10" s="34"/>
      <c r="AB10" s="29" t="str">
        <f>IF(AA6&gt;AA14,Z6,(IF(AA14&gt;AA6,Z14,"???????")))</f>
        <v>???????</v>
      </c>
      <c r="AC10" s="32"/>
    </row>
    <row r="11" spans="2:29" ht="13.5" thickBot="1">
      <c r="B11" s="10">
        <v>2</v>
      </c>
      <c r="C11" s="3" t="s">
        <v>18</v>
      </c>
      <c r="D11" s="13">
        <v>1</v>
      </c>
      <c r="E11" s="19" t="s">
        <v>16</v>
      </c>
      <c r="F11" s="17">
        <v>3</v>
      </c>
      <c r="G11" s="12"/>
      <c r="H11" s="12"/>
      <c r="I11" s="12"/>
      <c r="J11" s="13"/>
      <c r="K11" s="19" t="s">
        <v>16</v>
      </c>
      <c r="L11" s="17" t="s">
        <v>0</v>
      </c>
      <c r="M11" s="13"/>
      <c r="N11" s="19" t="s">
        <v>16</v>
      </c>
      <c r="O11" s="17" t="s">
        <v>0</v>
      </c>
      <c r="P11" s="4">
        <f>IF(D11&gt;F11,3,(IF(D11=F11,1,0)))+IF(J11&gt;L11,3,(IF(J11=L11,1,0)))+IF(M11&gt;O11,3,(IF(M11=O11,1,0)))</f>
        <v>0</v>
      </c>
      <c r="Q11" s="21">
        <f>D11+J11+M11</f>
        <v>1</v>
      </c>
      <c r="R11" s="23" t="s">
        <v>16</v>
      </c>
      <c r="S11" s="25">
        <f>IF(F11="n",0,F11)+IF(L11="n",0,L11)+IF(O11="n",0,O11)</f>
        <v>3</v>
      </c>
      <c r="T11" s="27"/>
      <c r="V11" s="32" t="str">
        <f>IF(T10=1,C10,(IF(T11=1,C11,(IF(T12=1,C12,(IF(T13=1,C13,"??????")))))))</f>
        <v>??????</v>
      </c>
      <c r="W11" s="32"/>
      <c r="AA11" s="34"/>
      <c r="AC11" s="33"/>
    </row>
    <row r="12" spans="2:29" ht="13.5" thickBot="1">
      <c r="B12" s="10">
        <v>3</v>
      </c>
      <c r="C12" s="3" t="s">
        <v>19</v>
      </c>
      <c r="D12" s="13"/>
      <c r="E12" s="19" t="s">
        <v>16</v>
      </c>
      <c r="F12" s="17" t="s">
        <v>0</v>
      </c>
      <c r="G12" s="13">
        <v>1</v>
      </c>
      <c r="H12" s="19" t="s">
        <v>16</v>
      </c>
      <c r="I12" s="17">
        <v>3</v>
      </c>
      <c r="J12" s="12"/>
      <c r="K12" s="12"/>
      <c r="L12" s="12"/>
      <c r="M12" s="13">
        <v>2</v>
      </c>
      <c r="N12" s="19" t="s">
        <v>16</v>
      </c>
      <c r="O12" s="17">
        <v>2</v>
      </c>
      <c r="P12" s="4">
        <f>IF(D12&gt;F12,3,(IF(D12=F12,1,0)))+IF(G12&gt;I12,3,(IF(G12=I12,1,0)))+IF(M12&gt;O12,3,(IF(M12=O12,1,0)))</f>
        <v>1</v>
      </c>
      <c r="Q12" s="21">
        <f>D12+G12+M12</f>
        <v>3</v>
      </c>
      <c r="R12" s="23" t="s">
        <v>16</v>
      </c>
      <c r="S12" s="25">
        <f>IF(I12="n",0,I12)+IF(F12="n",0,F12)+IF(O12="n",0,O12)</f>
        <v>5</v>
      </c>
      <c r="T12" s="27"/>
      <c r="X12" s="32" t="str">
        <f>IF(W11&gt;W13,V11,(IF(W13&gt;W11,V13,"???????")))</f>
        <v>???????</v>
      </c>
      <c r="Y12" s="32"/>
      <c r="AA12" s="34"/>
      <c r="AC12" s="34"/>
    </row>
    <row r="13" spans="2:29" ht="13.5" thickBot="1">
      <c r="B13" s="11">
        <v>4</v>
      </c>
      <c r="C13" s="8" t="s">
        <v>20</v>
      </c>
      <c r="D13" s="14"/>
      <c r="E13" s="20" t="s">
        <v>16</v>
      </c>
      <c r="F13" s="18" t="s">
        <v>0</v>
      </c>
      <c r="G13" s="14"/>
      <c r="H13" s="20" t="s">
        <v>16</v>
      </c>
      <c r="I13" s="18" t="s">
        <v>0</v>
      </c>
      <c r="J13" s="14">
        <v>2</v>
      </c>
      <c r="K13" s="20" t="s">
        <v>16</v>
      </c>
      <c r="L13" s="18">
        <v>2</v>
      </c>
      <c r="M13" s="15"/>
      <c r="N13" s="15"/>
      <c r="O13" s="15"/>
      <c r="P13" s="16">
        <f>IF(D13&gt;F13,3,(IF(D13=F13,1,0)))+IF(G13&gt;I13,3,(IF(G13=I13,1,0)))+IF(J13&gt;L13,3,(IF(J13=L13,1,0)))</f>
        <v>1</v>
      </c>
      <c r="Q13" s="22">
        <f>D13+G13+J13</f>
        <v>2</v>
      </c>
      <c r="R13" s="24" t="s">
        <v>16</v>
      </c>
      <c r="S13" s="26">
        <f>IF(I13="n",0,I13)+IF(L13="n",0,L13)+IF(F13="n",0,F13)</f>
        <v>2</v>
      </c>
      <c r="T13" s="28"/>
      <c r="V13" s="32" t="str">
        <f>IF(T28=2,C28,(IF(T29=2,C29,(IF(T30=2,C30,(IF(T31=2,C31,"??????")))))))</f>
        <v>??????</v>
      </c>
      <c r="W13" s="32"/>
      <c r="Y13" s="33"/>
      <c r="AA13" s="34"/>
      <c r="AC13" s="34"/>
    </row>
    <row r="14" spans="25:29" ht="14.25" thickBot="1" thickTop="1">
      <c r="Y14" s="34"/>
      <c r="Z14" s="29" t="str">
        <f>IF(Y12&gt;Y16,X12,(IF(Y16&gt;Y12,X16,"???????")))</f>
        <v>???????</v>
      </c>
      <c r="AA14" s="32"/>
      <c r="AC14" s="34"/>
    </row>
    <row r="15" spans="2:29" ht="14.25" thickBot="1" thickTop="1">
      <c r="B15" s="9" t="s">
        <v>1</v>
      </c>
      <c r="C15" s="5" t="s">
        <v>6</v>
      </c>
      <c r="D15" s="39">
        <v>1</v>
      </c>
      <c r="E15" s="39"/>
      <c r="F15" s="39"/>
      <c r="G15" s="39">
        <v>2</v>
      </c>
      <c r="H15" s="39"/>
      <c r="I15" s="39"/>
      <c r="J15" s="39">
        <v>3</v>
      </c>
      <c r="K15" s="39"/>
      <c r="L15" s="39"/>
      <c r="M15" s="39">
        <v>4</v>
      </c>
      <c r="N15" s="39"/>
      <c r="O15" s="39"/>
      <c r="P15" s="6" t="s">
        <v>2</v>
      </c>
      <c r="Q15" s="36" t="s">
        <v>45</v>
      </c>
      <c r="R15" s="37"/>
      <c r="S15" s="38"/>
      <c r="T15" s="7" t="s">
        <v>3</v>
      </c>
      <c r="V15" s="32" t="str">
        <f>IF(T22=1,C22,(IF(T23=1,C23,(IF(T24=1,C24,(IF(T25=1,C25,"??????")))))))</f>
        <v>??????</v>
      </c>
      <c r="W15" s="32"/>
      <c r="Y15" s="34"/>
      <c r="AA15" s="35"/>
      <c r="AC15" s="34"/>
    </row>
    <row r="16" spans="2:29" ht="13.5" thickBot="1">
      <c r="B16" s="10">
        <v>1</v>
      </c>
      <c r="C16" s="3" t="s">
        <v>21</v>
      </c>
      <c r="D16" s="12"/>
      <c r="E16" s="12"/>
      <c r="F16" s="12"/>
      <c r="G16" s="13">
        <v>2</v>
      </c>
      <c r="H16" s="19" t="s">
        <v>16</v>
      </c>
      <c r="I16" s="17">
        <v>1</v>
      </c>
      <c r="J16" s="13"/>
      <c r="K16" s="19" t="s">
        <v>16</v>
      </c>
      <c r="L16" s="17" t="s">
        <v>0</v>
      </c>
      <c r="M16" s="13"/>
      <c r="N16" s="19" t="s">
        <v>16</v>
      </c>
      <c r="O16" s="17" t="s">
        <v>0</v>
      </c>
      <c r="P16" s="4">
        <f>IF(G16&gt;I16,3,(IF(G16=I16,1,0)))+IF(J16&gt;L16,3,(IF(J16=L16,1,0)))+IF(M16&gt;O16,3,(IF(M16=O16,1,0)))</f>
        <v>3</v>
      </c>
      <c r="Q16" s="21">
        <f>G16+J16+M16</f>
        <v>2</v>
      </c>
      <c r="R16" s="23" t="s">
        <v>16</v>
      </c>
      <c r="S16" s="25">
        <f>IF(I16="n",0,I16)+IF(L16="n",0,L16)+IF(O16="n",0,O16)</f>
        <v>1</v>
      </c>
      <c r="T16" s="27"/>
      <c r="X16" s="32" t="str">
        <f>IF(W15&gt;W17,V15,(IF(W17&gt;W15,V17,"???????")))</f>
        <v>???????</v>
      </c>
      <c r="Y16" s="32"/>
      <c r="AC16" s="34"/>
    </row>
    <row r="17" spans="2:29" ht="13.5" thickBot="1">
      <c r="B17" s="10">
        <v>2</v>
      </c>
      <c r="C17" s="3" t="s">
        <v>22</v>
      </c>
      <c r="D17" s="13">
        <v>1</v>
      </c>
      <c r="E17" s="19" t="s">
        <v>16</v>
      </c>
      <c r="F17" s="17">
        <v>2</v>
      </c>
      <c r="G17" s="12"/>
      <c r="H17" s="12"/>
      <c r="I17" s="12"/>
      <c r="J17" s="13"/>
      <c r="K17" s="19" t="s">
        <v>16</v>
      </c>
      <c r="L17" s="17" t="s">
        <v>0</v>
      </c>
      <c r="M17" s="13"/>
      <c r="N17" s="19" t="s">
        <v>16</v>
      </c>
      <c r="O17" s="17" t="s">
        <v>0</v>
      </c>
      <c r="P17" s="4">
        <f>IF(D17&gt;F17,3,(IF(D17=F17,1,0)))+IF(J17&gt;L17,3,(IF(J17=L17,1,0)))+IF(M17&gt;O17,3,(IF(M17=O17,1,0)))</f>
        <v>0</v>
      </c>
      <c r="Q17" s="21">
        <f>D17+J17+M17</f>
        <v>1</v>
      </c>
      <c r="R17" s="23" t="s">
        <v>16</v>
      </c>
      <c r="S17" s="25">
        <f>IF(F17="n",0,F17)+IF(L17="n",0,L17)+IF(O17="n",0,O17)</f>
        <v>2</v>
      </c>
      <c r="T17" s="27"/>
      <c r="V17" s="32" t="str">
        <f>IF(T40=2,C40,(IF(T41=2,C41,(IF(T42=2,C42,(IF(T43=2,C43,"??????")))))))</f>
        <v>??????</v>
      </c>
      <c r="W17" s="32"/>
      <c r="AC17" s="34"/>
    </row>
    <row r="18" spans="2:30" ht="13.5" thickBot="1">
      <c r="B18" s="10">
        <v>3</v>
      </c>
      <c r="C18" s="3" t="s">
        <v>23</v>
      </c>
      <c r="D18" s="13"/>
      <c r="E18" s="19" t="s">
        <v>16</v>
      </c>
      <c r="F18" s="17" t="s">
        <v>0</v>
      </c>
      <c r="G18" s="13"/>
      <c r="H18" s="19" t="s">
        <v>16</v>
      </c>
      <c r="I18" s="17" t="s">
        <v>0</v>
      </c>
      <c r="J18" s="12"/>
      <c r="K18" s="12"/>
      <c r="L18" s="12"/>
      <c r="M18" s="13">
        <v>0</v>
      </c>
      <c r="N18" s="19" t="s">
        <v>16</v>
      </c>
      <c r="O18" s="17">
        <v>2</v>
      </c>
      <c r="P18" s="4">
        <f>IF(D18&gt;F18,3,(IF(D18=F18,1,0)))+IF(G18&gt;I18,3,(IF(G18=I18,1,0)))+IF(M18&gt;O18,3,(IF(M18=O18,1,0)))</f>
        <v>0</v>
      </c>
      <c r="Q18" s="21">
        <f>D18+G18+M18</f>
        <v>0</v>
      </c>
      <c r="R18" s="23" t="s">
        <v>16</v>
      </c>
      <c r="S18" s="25">
        <f>IF(I18="n",0,I18)+IF(F18="n",0,F18)+IF(O18="n",0,O18)</f>
        <v>2</v>
      </c>
      <c r="T18" s="27"/>
      <c r="AC18" s="34"/>
      <c r="AD18" s="29" t="str">
        <f>IF(AC10&gt;AC26,AB10,(IF(AC26&gt;AC10,AB26,"???????")))</f>
        <v>???????</v>
      </c>
    </row>
    <row r="19" spans="2:29" ht="13.5" thickBot="1">
      <c r="B19" s="11">
        <v>4</v>
      </c>
      <c r="C19" s="8" t="s">
        <v>24</v>
      </c>
      <c r="D19" s="14"/>
      <c r="E19" s="20" t="s">
        <v>16</v>
      </c>
      <c r="F19" s="18" t="s">
        <v>0</v>
      </c>
      <c r="G19" s="14"/>
      <c r="H19" s="20" t="s">
        <v>16</v>
      </c>
      <c r="I19" s="18" t="s">
        <v>0</v>
      </c>
      <c r="J19" s="14">
        <v>2</v>
      </c>
      <c r="K19" s="20" t="s">
        <v>16</v>
      </c>
      <c r="L19" s="18">
        <v>0</v>
      </c>
      <c r="M19" s="15"/>
      <c r="N19" s="15"/>
      <c r="O19" s="15"/>
      <c r="P19" s="16">
        <f>IF(D19&gt;F19,3,(IF(D19=F19,1,0)))+IF(G19&gt;I19,3,(IF(G19=I19,1,0)))+IF(J19&gt;L19,3,(IF(J19=L19,1,0)))</f>
        <v>3</v>
      </c>
      <c r="Q19" s="22">
        <f>D19+G19+J19</f>
        <v>2</v>
      </c>
      <c r="R19" s="24" t="s">
        <v>16</v>
      </c>
      <c r="S19" s="26">
        <f>IF(I19="n",0,I19)+IF(L19="n",0,L19)+IF(F19="n",0,F19)</f>
        <v>0</v>
      </c>
      <c r="T19" s="28"/>
      <c r="V19" s="32" t="str">
        <f>IF(T4=1,C4,(IF(T5=1,C5,(IF(T6=1,C6,(IF(T7=1,C7,"??????")))))))</f>
        <v>??????</v>
      </c>
      <c r="W19" s="32"/>
      <c r="AC19" s="34"/>
    </row>
    <row r="20" spans="24:29" ht="14.25" thickBot="1" thickTop="1">
      <c r="X20" s="32" t="str">
        <f>IF(W19&gt;W21,V19,(IF(W21&gt;W19,V21,"???????")))</f>
        <v>???????</v>
      </c>
      <c r="Y20" s="32"/>
      <c r="AC20" s="34"/>
    </row>
    <row r="21" spans="2:29" ht="14.25" thickBot="1" thickTop="1">
      <c r="B21" s="9" t="s">
        <v>1</v>
      </c>
      <c r="C21" s="5" t="s">
        <v>7</v>
      </c>
      <c r="D21" s="39">
        <v>1</v>
      </c>
      <c r="E21" s="39"/>
      <c r="F21" s="39"/>
      <c r="G21" s="39">
        <v>2</v>
      </c>
      <c r="H21" s="39"/>
      <c r="I21" s="39"/>
      <c r="J21" s="39">
        <v>3</v>
      </c>
      <c r="K21" s="39"/>
      <c r="L21" s="39"/>
      <c r="M21" s="39">
        <v>4</v>
      </c>
      <c r="N21" s="39"/>
      <c r="O21" s="39"/>
      <c r="P21" s="6" t="s">
        <v>2</v>
      </c>
      <c r="Q21" s="36" t="s">
        <v>45</v>
      </c>
      <c r="R21" s="37"/>
      <c r="S21" s="38"/>
      <c r="T21" s="7" t="s">
        <v>3</v>
      </c>
      <c r="V21" s="32" t="str">
        <f>IF(T34=2,C34,(IF(T35=2,C35,(IF(T36=2,C36,(IF(T37=2,C37,"??????")))))))</f>
        <v>??????</v>
      </c>
      <c r="W21" s="32"/>
      <c r="Y21" s="33"/>
      <c r="AC21" s="34"/>
    </row>
    <row r="22" spans="2:29" ht="13.5" thickBot="1">
      <c r="B22" s="10">
        <v>1</v>
      </c>
      <c r="C22" s="3" t="s">
        <v>25</v>
      </c>
      <c r="D22" s="12"/>
      <c r="E22" s="12"/>
      <c r="F22" s="12"/>
      <c r="G22" s="13">
        <v>2</v>
      </c>
      <c r="H22" s="19" t="s">
        <v>16</v>
      </c>
      <c r="I22" s="17">
        <v>0</v>
      </c>
      <c r="J22" s="13"/>
      <c r="K22" s="19" t="s">
        <v>16</v>
      </c>
      <c r="L22" s="17" t="s">
        <v>0</v>
      </c>
      <c r="M22" s="13"/>
      <c r="N22" s="19" t="s">
        <v>16</v>
      </c>
      <c r="O22" s="17" t="s">
        <v>0</v>
      </c>
      <c r="P22" s="4">
        <f>IF(G22&gt;I22,3,(IF(G22=I22,1,0)))+IF(J22&gt;L22,3,(IF(J22=L22,1,0)))+IF(M22&gt;O22,3,(IF(M22=O22,1,0)))</f>
        <v>3</v>
      </c>
      <c r="Q22" s="21">
        <f>G22+J22+M22</f>
        <v>2</v>
      </c>
      <c r="R22" s="23" t="s">
        <v>16</v>
      </c>
      <c r="S22" s="25">
        <f>IF(I22="n",0,I22)+IF(L22="n",0,L22)+IF(O22="n",0,O22)</f>
        <v>0</v>
      </c>
      <c r="T22" s="27"/>
      <c r="Y22" s="34"/>
      <c r="Z22" s="29" t="str">
        <f>IF(Y20&gt;Y24,X20,(IF(Y24&gt;Y20,X24,"???????")))</f>
        <v>???????</v>
      </c>
      <c r="AA22" s="32"/>
      <c r="AC22" s="34"/>
    </row>
    <row r="23" spans="2:29" ht="13.5" thickBot="1">
      <c r="B23" s="10">
        <v>2</v>
      </c>
      <c r="C23" s="3" t="s">
        <v>26</v>
      </c>
      <c r="D23" s="13">
        <v>0</v>
      </c>
      <c r="E23" s="19" t="s">
        <v>16</v>
      </c>
      <c r="F23" s="17">
        <v>2</v>
      </c>
      <c r="G23" s="12"/>
      <c r="H23" s="12"/>
      <c r="I23" s="12"/>
      <c r="J23" s="13"/>
      <c r="K23" s="19" t="s">
        <v>16</v>
      </c>
      <c r="L23" s="17" t="s">
        <v>0</v>
      </c>
      <c r="M23" s="13"/>
      <c r="N23" s="19" t="s">
        <v>16</v>
      </c>
      <c r="O23" s="17" t="s">
        <v>0</v>
      </c>
      <c r="P23" s="4">
        <f>IF(D23&gt;F23,3,(IF(D23=F23,1,0)))+IF(J23&gt;L23,3,(IF(J23=L23,1,0)))+IF(M23&gt;O23,3,(IF(M23=O23,1,0)))</f>
        <v>0</v>
      </c>
      <c r="Q23" s="21">
        <f>D23+J23+M23</f>
        <v>0</v>
      </c>
      <c r="R23" s="23" t="s">
        <v>16</v>
      </c>
      <c r="S23" s="25">
        <f>IF(F23="n",0,F23)+IF(L23="n",0,L23)+IF(O23="n",0,O23)</f>
        <v>2</v>
      </c>
      <c r="T23" s="27"/>
      <c r="V23" s="32" t="str">
        <f>IF(T16=1,C16,(IF(T17=1,C17,(IF(T18=1,C18,(IF(T19=1,C19,"??????")))))))</f>
        <v>??????</v>
      </c>
      <c r="W23" s="32"/>
      <c r="Y23" s="34"/>
      <c r="AA23" s="33"/>
      <c r="AC23" s="34"/>
    </row>
    <row r="24" spans="2:29" ht="13.5" thickBot="1">
      <c r="B24" s="10">
        <v>3</v>
      </c>
      <c r="C24" s="3" t="s">
        <v>27</v>
      </c>
      <c r="D24" s="13"/>
      <c r="E24" s="19" t="s">
        <v>16</v>
      </c>
      <c r="F24" s="17" t="s">
        <v>0</v>
      </c>
      <c r="G24" s="13"/>
      <c r="H24" s="19" t="s">
        <v>16</v>
      </c>
      <c r="I24" s="17" t="s">
        <v>0</v>
      </c>
      <c r="J24" s="12"/>
      <c r="K24" s="12"/>
      <c r="L24" s="12"/>
      <c r="M24" s="13">
        <v>3</v>
      </c>
      <c r="N24" s="19" t="s">
        <v>16</v>
      </c>
      <c r="O24" s="17">
        <v>2</v>
      </c>
      <c r="P24" s="4">
        <f>IF(D24&gt;F24,3,(IF(D24=F24,1,0)))+IF(G24&gt;I24,3,(IF(G24=I24,1,0)))+IF(M24&gt;O24,3,(IF(M24=O24,1,0)))</f>
        <v>3</v>
      </c>
      <c r="Q24" s="21">
        <f>D24+G24+M24</f>
        <v>3</v>
      </c>
      <c r="R24" s="23" t="s">
        <v>16</v>
      </c>
      <c r="S24" s="25">
        <f>IF(I24="n",0,I24)+IF(F24="n",0,F24)+IF(O24="n",0,O24)</f>
        <v>2</v>
      </c>
      <c r="T24" s="27"/>
      <c r="X24" s="32" t="str">
        <f>IF(W23&gt;W25,V23,(IF(W25&gt;W23,V25,"???????")))</f>
        <v>???????</v>
      </c>
      <c r="Y24" s="32"/>
      <c r="AA24" s="34"/>
      <c r="AC24" s="34"/>
    </row>
    <row r="25" spans="2:29" ht="13.5" thickBot="1">
      <c r="B25" s="11">
        <v>4</v>
      </c>
      <c r="C25" s="8" t="s">
        <v>28</v>
      </c>
      <c r="D25" s="14"/>
      <c r="E25" s="20" t="s">
        <v>16</v>
      </c>
      <c r="F25" s="18" t="s">
        <v>0</v>
      </c>
      <c r="G25" s="14"/>
      <c r="H25" s="20" t="s">
        <v>16</v>
      </c>
      <c r="I25" s="18" t="s">
        <v>0</v>
      </c>
      <c r="J25" s="14">
        <v>2</v>
      </c>
      <c r="K25" s="20" t="s">
        <v>16</v>
      </c>
      <c r="L25" s="18">
        <v>3</v>
      </c>
      <c r="M25" s="15"/>
      <c r="N25" s="15"/>
      <c r="O25" s="15"/>
      <c r="P25" s="16">
        <f>IF(D25&gt;F25,3,(IF(D25=F25,1,0)))+IF(G25&gt;I25,3,(IF(G25=I25,1,0)))+IF(J25&gt;L25,3,(IF(J25=L25,1,0)))</f>
        <v>0</v>
      </c>
      <c r="Q25" s="22">
        <f>D25+G25+J25</f>
        <v>2</v>
      </c>
      <c r="R25" s="24" t="s">
        <v>16</v>
      </c>
      <c r="S25" s="26">
        <f>IF(I25="n",0,I25)+IF(L25="n",0,L25)+IF(F25="n",0,F25)</f>
        <v>3</v>
      </c>
      <c r="T25" s="28"/>
      <c r="V25" s="32" t="str">
        <f>IF(T46=2,C46,(IF(T47=2,C47,(IF(T48=2,C48,(IF(T49=2,C49,"??????")))))))</f>
        <v>??????</v>
      </c>
      <c r="W25" s="32"/>
      <c r="AA25" s="34"/>
      <c r="AC25" s="34"/>
    </row>
    <row r="26" spans="27:29" ht="14.25" thickBot="1" thickTop="1">
      <c r="AA26" s="34"/>
      <c r="AB26" s="29" t="str">
        <f>IF(AA22&gt;AA30,Z22,(IF(AA30&gt;AA22,Z30,"???????")))</f>
        <v>???????</v>
      </c>
      <c r="AC26" s="32"/>
    </row>
    <row r="27" spans="2:27" ht="14.25" thickBot="1" thickTop="1">
      <c r="B27" s="9" t="s">
        <v>1</v>
      </c>
      <c r="C27" s="5" t="s">
        <v>8</v>
      </c>
      <c r="D27" s="39">
        <v>1</v>
      </c>
      <c r="E27" s="39"/>
      <c r="F27" s="39"/>
      <c r="G27" s="39">
        <v>2</v>
      </c>
      <c r="H27" s="39"/>
      <c r="I27" s="39"/>
      <c r="J27" s="39">
        <v>3</v>
      </c>
      <c r="K27" s="39"/>
      <c r="L27" s="39"/>
      <c r="M27" s="39">
        <v>4</v>
      </c>
      <c r="N27" s="39"/>
      <c r="O27" s="39"/>
      <c r="P27" s="6" t="s">
        <v>2</v>
      </c>
      <c r="Q27" s="36" t="s">
        <v>45</v>
      </c>
      <c r="R27" s="37"/>
      <c r="S27" s="38"/>
      <c r="T27" s="7" t="s">
        <v>3</v>
      </c>
      <c r="V27" s="32" t="str">
        <f>IF(T34=1,C34,(IF(T35=1,C35,(IF(T36=1,C36,(IF(T37=1,C37,"??????")))))))</f>
        <v>??????</v>
      </c>
      <c r="W27" s="32"/>
      <c r="AA27" s="34"/>
    </row>
    <row r="28" spans="2:27" ht="13.5" thickBot="1">
      <c r="B28" s="10">
        <v>1</v>
      </c>
      <c r="C28" s="3" t="s">
        <v>29</v>
      </c>
      <c r="D28" s="12"/>
      <c r="E28" s="12"/>
      <c r="F28" s="12"/>
      <c r="G28" s="13">
        <v>1</v>
      </c>
      <c r="H28" s="19" t="s">
        <v>16</v>
      </c>
      <c r="I28" s="17">
        <v>1</v>
      </c>
      <c r="J28" s="13"/>
      <c r="K28" s="19" t="s">
        <v>16</v>
      </c>
      <c r="L28" s="17" t="s">
        <v>0</v>
      </c>
      <c r="M28" s="13">
        <v>8</v>
      </c>
      <c r="N28" s="19" t="s">
        <v>16</v>
      </c>
      <c r="O28" s="17">
        <v>0</v>
      </c>
      <c r="P28" s="4">
        <f>IF(G28&gt;I28,3,(IF(G28=I28,1,0)))+IF(J28&gt;L28,3,(IF(J28=L28,1,0)))+IF(M28&gt;O28,3,(IF(M28=O28,1,0)))</f>
        <v>4</v>
      </c>
      <c r="Q28" s="21">
        <f>G28+J28+M28</f>
        <v>9</v>
      </c>
      <c r="R28" s="23" t="s">
        <v>16</v>
      </c>
      <c r="S28" s="25">
        <f>IF(I28="n",0,I28)+IF(L28="n",0,L28)+IF(O28="n",0,O28)</f>
        <v>1</v>
      </c>
      <c r="T28" s="27"/>
      <c r="X28" s="32" t="str">
        <f>IF(W27&gt;W29,V27,(IF(W29&gt;W27,V29,"???????")))</f>
        <v>???????</v>
      </c>
      <c r="Y28" s="32"/>
      <c r="AA28" s="34"/>
    </row>
    <row r="29" spans="2:27" ht="13.5" thickBot="1">
      <c r="B29" s="10">
        <v>2</v>
      </c>
      <c r="C29" s="3" t="s">
        <v>30</v>
      </c>
      <c r="D29" s="13">
        <v>1</v>
      </c>
      <c r="E29" s="19" t="s">
        <v>16</v>
      </c>
      <c r="F29" s="17">
        <v>1</v>
      </c>
      <c r="G29" s="12"/>
      <c r="H29" s="12"/>
      <c r="I29" s="12"/>
      <c r="J29" s="13">
        <v>1</v>
      </c>
      <c r="K29" s="19" t="s">
        <v>16</v>
      </c>
      <c r="L29" s="17">
        <v>1</v>
      </c>
      <c r="M29" s="13"/>
      <c r="N29" s="19" t="s">
        <v>16</v>
      </c>
      <c r="O29" s="17" t="s">
        <v>0</v>
      </c>
      <c r="P29" s="4">
        <f>IF(D29&gt;F29,3,(IF(D29=F29,1,0)))+IF(J29&gt;L29,3,(IF(J29=L29,1,0)))+IF(M29&gt;O29,3,(IF(M29=O29,1,0)))</f>
        <v>2</v>
      </c>
      <c r="Q29" s="21">
        <f>D29+J29+M29</f>
        <v>2</v>
      </c>
      <c r="R29" s="23" t="s">
        <v>16</v>
      </c>
      <c r="S29" s="25">
        <f>IF(F29="n",0,F29)+IF(L29="n",0,L29)+IF(O29="n",0,O29)</f>
        <v>2</v>
      </c>
      <c r="T29" s="27"/>
      <c r="V29" s="32" t="str">
        <f>IF(T4=2,C4,(IF(T5=2,C5,(IF(T6=2,C6,(IF(T7=2,C7,"??????")))))))</f>
        <v>??????</v>
      </c>
      <c r="W29" s="32"/>
      <c r="Y29" s="33"/>
      <c r="AA29" s="34"/>
    </row>
    <row r="30" spans="2:27" ht="13.5" thickBot="1">
      <c r="B30" s="10">
        <v>3</v>
      </c>
      <c r="C30" s="3" t="s">
        <v>31</v>
      </c>
      <c r="D30" s="13"/>
      <c r="E30" s="19" t="s">
        <v>16</v>
      </c>
      <c r="F30" s="17" t="s">
        <v>0</v>
      </c>
      <c r="G30" s="13">
        <v>1</v>
      </c>
      <c r="H30" s="19" t="s">
        <v>16</v>
      </c>
      <c r="I30" s="17">
        <v>1</v>
      </c>
      <c r="J30" s="12"/>
      <c r="K30" s="12"/>
      <c r="L30" s="12"/>
      <c r="M30" s="13">
        <v>1</v>
      </c>
      <c r="N30" s="19" t="s">
        <v>16</v>
      </c>
      <c r="O30" s="17">
        <v>0</v>
      </c>
      <c r="P30" s="4">
        <f>IF(D30&gt;F30,3,(IF(D30=F30,1,0)))+IF(G30&gt;I30,3,(IF(G30=I30,1,0)))+IF(M30&gt;O30,3,(IF(M30=O30,1,0)))</f>
        <v>4</v>
      </c>
      <c r="Q30" s="21">
        <f>D30+G30+M30</f>
        <v>2</v>
      </c>
      <c r="R30" s="23" t="s">
        <v>16</v>
      </c>
      <c r="S30" s="25">
        <f>IF(I30="n",0,I30)+IF(F30="n",0,F30)+IF(O30="n",0,O30)</f>
        <v>1</v>
      </c>
      <c r="T30" s="27"/>
      <c r="Y30" s="34"/>
      <c r="Z30" s="29" t="str">
        <f>IF(Y28&gt;Y32,X28,(IF(Y32&gt;Y28,X32,"???????")))</f>
        <v>???????</v>
      </c>
      <c r="AA30" s="32"/>
    </row>
    <row r="31" spans="2:25" ht="13.5" thickBot="1">
      <c r="B31" s="11">
        <v>4</v>
      </c>
      <c r="C31" s="8" t="s">
        <v>32</v>
      </c>
      <c r="D31" s="14">
        <v>0</v>
      </c>
      <c r="E31" s="20" t="s">
        <v>16</v>
      </c>
      <c r="F31" s="18">
        <v>8</v>
      </c>
      <c r="G31" s="14"/>
      <c r="H31" s="20" t="s">
        <v>16</v>
      </c>
      <c r="I31" s="18" t="s">
        <v>0</v>
      </c>
      <c r="J31" s="14">
        <v>0</v>
      </c>
      <c r="K31" s="20" t="s">
        <v>16</v>
      </c>
      <c r="L31" s="18">
        <v>1</v>
      </c>
      <c r="M31" s="15"/>
      <c r="N31" s="15"/>
      <c r="O31" s="15"/>
      <c r="P31" s="16">
        <f>IF(D31&gt;F31,3,(IF(D31=F31,1,0)))+IF(G31&gt;I31,3,(IF(G31=I31,1,0)))+IF(J31&gt;L31,3,(IF(J31=L31,1,0)))</f>
        <v>0</v>
      </c>
      <c r="Q31" s="22">
        <f>D31+G31+J31</f>
        <v>0</v>
      </c>
      <c r="R31" s="24" t="s">
        <v>16</v>
      </c>
      <c r="S31" s="26">
        <f>IF(I31="n",0,I31)+IF(L31="n",0,L31)+IF(F31="n",0,F31)</f>
        <v>9</v>
      </c>
      <c r="T31" s="28"/>
      <c r="V31" s="32" t="str">
        <f>IF(T46=1,C46,(IF(T47=1,C47,(IF(T48=1,C48,(IF(T49=1,C49,"??????")))))))</f>
        <v>??????</v>
      </c>
      <c r="W31" s="32"/>
      <c r="Y31" s="34"/>
    </row>
    <row r="32" spans="24:25" ht="14.25" thickBot="1" thickTop="1">
      <c r="X32" s="32" t="str">
        <f>IF(W31&gt;W33,V31,(IF(W33&gt;W31,V33,"???????")))</f>
        <v>???????</v>
      </c>
      <c r="Y32" s="32"/>
    </row>
    <row r="33" spans="2:23" ht="14.25" thickBot="1" thickTop="1">
      <c r="B33" s="9" t="s">
        <v>1</v>
      </c>
      <c r="C33" s="5" t="s">
        <v>9</v>
      </c>
      <c r="D33" s="39">
        <v>1</v>
      </c>
      <c r="E33" s="39"/>
      <c r="F33" s="39"/>
      <c r="G33" s="39">
        <v>2</v>
      </c>
      <c r="H33" s="39"/>
      <c r="I33" s="39"/>
      <c r="J33" s="39">
        <v>3</v>
      </c>
      <c r="K33" s="39"/>
      <c r="L33" s="39"/>
      <c r="M33" s="39">
        <v>4</v>
      </c>
      <c r="N33" s="39"/>
      <c r="O33" s="39"/>
      <c r="P33" s="6" t="s">
        <v>2</v>
      </c>
      <c r="Q33" s="36" t="s">
        <v>45</v>
      </c>
      <c r="R33" s="37"/>
      <c r="S33" s="38"/>
      <c r="T33" s="7" t="s">
        <v>3</v>
      </c>
      <c r="V33" s="32" t="str">
        <f>IF(T16=2,C16,(IF(T17=2,C17,(IF(T18=2,C18,(IF(T19=2,C19,"??????")))))))</f>
        <v>??????</v>
      </c>
      <c r="W33" s="32"/>
    </row>
    <row r="34" spans="2:20" ht="12.75">
      <c r="B34" s="10">
        <v>1</v>
      </c>
      <c r="C34" s="3" t="s">
        <v>33</v>
      </c>
      <c r="D34" s="12"/>
      <c r="E34" s="12"/>
      <c r="F34" s="12"/>
      <c r="G34" s="13">
        <v>1</v>
      </c>
      <c r="H34" s="19" t="s">
        <v>16</v>
      </c>
      <c r="I34" s="17">
        <v>1</v>
      </c>
      <c r="J34" s="13"/>
      <c r="K34" s="19" t="s">
        <v>16</v>
      </c>
      <c r="L34" s="17" t="s">
        <v>0</v>
      </c>
      <c r="M34" s="13">
        <v>1</v>
      </c>
      <c r="N34" s="19" t="s">
        <v>16</v>
      </c>
      <c r="O34" s="17">
        <v>0</v>
      </c>
      <c r="P34" s="4">
        <f>IF(G34&gt;I34,3,(IF(G34=I34,1,0)))+IF(J34&gt;L34,3,(IF(J34=L34,1,0)))+IF(M34&gt;O34,3,(IF(M34=O34,1,0)))</f>
        <v>4</v>
      </c>
      <c r="Q34" s="21">
        <f>G34+J34+M34</f>
        <v>2</v>
      </c>
      <c r="R34" s="23" t="s">
        <v>16</v>
      </c>
      <c r="S34" s="25">
        <f>IF(I34="n",0,I34)+IF(L34="n",0,L34)+IF(O34="n",0,O34)</f>
        <v>1</v>
      </c>
      <c r="T34" s="27"/>
    </row>
    <row r="35" spans="2:22" ht="13.5" thickBot="1">
      <c r="B35" s="10">
        <v>2</v>
      </c>
      <c r="C35" s="3" t="s">
        <v>34</v>
      </c>
      <c r="D35" s="13">
        <v>1</v>
      </c>
      <c r="E35" s="19" t="s">
        <v>16</v>
      </c>
      <c r="F35" s="17">
        <v>1</v>
      </c>
      <c r="G35" s="12"/>
      <c r="H35" s="12"/>
      <c r="I35" s="12"/>
      <c r="J35" s="13"/>
      <c r="K35" s="19" t="s">
        <v>16</v>
      </c>
      <c r="L35" s="17" t="s">
        <v>0</v>
      </c>
      <c r="M35" s="13">
        <v>2</v>
      </c>
      <c r="N35" s="19" t="s">
        <v>16</v>
      </c>
      <c r="O35" s="17">
        <v>1</v>
      </c>
      <c r="P35" s="4">
        <f>IF(D35&gt;F35,3,(IF(D35=F35,1,0)))+IF(J35&gt;L35,3,(IF(J35=L35,1,0)))+IF(M35&gt;O35,3,(IF(M35=O35,1,0)))</f>
        <v>4</v>
      </c>
      <c r="Q35" s="21">
        <f>D35+J35+M35</f>
        <v>3</v>
      </c>
      <c r="R35" s="23" t="s">
        <v>16</v>
      </c>
      <c r="S35" s="25">
        <f>IF(F35="n",0,F35)+IF(L35="n",0,L35)+IF(O35="n",0,O35)</f>
        <v>2</v>
      </c>
      <c r="T35" s="27"/>
      <c r="V35" s="1" t="s">
        <v>61</v>
      </c>
    </row>
    <row r="36" spans="2:23" ht="13.5" thickBot="1">
      <c r="B36" s="10">
        <v>3</v>
      </c>
      <c r="C36" s="3" t="s">
        <v>35</v>
      </c>
      <c r="D36" s="13"/>
      <c r="E36" s="19" t="s">
        <v>16</v>
      </c>
      <c r="F36" s="17" t="s">
        <v>0</v>
      </c>
      <c r="G36" s="13">
        <v>0</v>
      </c>
      <c r="H36" s="19" t="s">
        <v>16</v>
      </c>
      <c r="I36" s="17">
        <v>1</v>
      </c>
      <c r="J36" s="12"/>
      <c r="K36" s="12"/>
      <c r="L36" s="12"/>
      <c r="M36" s="13">
        <v>1</v>
      </c>
      <c r="N36" s="19" t="s">
        <v>16</v>
      </c>
      <c r="O36" s="17">
        <v>0</v>
      </c>
      <c r="P36" s="4">
        <f>IF(D36&gt;F36,3,(IF(D36=F36,1,0)))+IF(G36&gt;I36,3,(IF(G36=I36,1,0)))+IF(M36&gt;O36,3,(IF(M36=O36,1,0)))</f>
        <v>3</v>
      </c>
      <c r="Q36" s="21">
        <f>D36+G36+M36</f>
        <v>1</v>
      </c>
      <c r="R36" s="23" t="s">
        <v>16</v>
      </c>
      <c r="S36" s="25">
        <f>IF(I36="n",0,I36)+IF(F36="n",0,F36)+IF(O36="n",0,O36)</f>
        <v>1</v>
      </c>
      <c r="T36" s="27"/>
      <c r="V36" s="32" t="str">
        <f>IF(AB26=Z30,Z22,Z30)</f>
        <v>???????</v>
      </c>
      <c r="W36" s="32"/>
    </row>
    <row r="37" spans="2:24" ht="13.5" thickBot="1">
      <c r="B37" s="11">
        <v>4</v>
      </c>
      <c r="C37" s="8" t="s">
        <v>36</v>
      </c>
      <c r="D37" s="14"/>
      <c r="E37" s="20" t="s">
        <v>16</v>
      </c>
      <c r="F37" s="18" t="s">
        <v>0</v>
      </c>
      <c r="G37" s="14">
        <v>1</v>
      </c>
      <c r="H37" s="20" t="s">
        <v>16</v>
      </c>
      <c r="I37" s="18">
        <v>2</v>
      </c>
      <c r="J37" s="14">
        <v>0</v>
      </c>
      <c r="K37" s="20" t="s">
        <v>16</v>
      </c>
      <c r="L37" s="18">
        <v>1</v>
      </c>
      <c r="M37" s="15"/>
      <c r="N37" s="15"/>
      <c r="O37" s="15"/>
      <c r="P37" s="16">
        <f>IF(D37&gt;F37,3,(IF(D37=F37,1,0)))+IF(G37&gt;I37,3,(IF(G37=I37,1,0)))+IF(J37&gt;L37,3,(IF(J37=L37,1,0)))</f>
        <v>0</v>
      </c>
      <c r="Q37" s="22">
        <f>D37+G37+J37</f>
        <v>1</v>
      </c>
      <c r="R37" s="24" t="s">
        <v>16</v>
      </c>
      <c r="S37" s="26">
        <f>IF(I37="n",0,I37)+IF(L37="n",0,L37)+IF(F37="n",0,F37)</f>
        <v>3</v>
      </c>
      <c r="T37" s="28"/>
      <c r="X37" s="32" t="str">
        <f>IF(W36&gt;W38,V36,(IF(W38&gt;W36,V38,"???????")))</f>
        <v>???????</v>
      </c>
    </row>
    <row r="38" spans="22:23" ht="14.25" thickBot="1" thickTop="1">
      <c r="V38" s="32" t="str">
        <f>IF(AB10=Z6,Z6,Z14)</f>
        <v>???????</v>
      </c>
      <c r="W38" s="32"/>
    </row>
    <row r="39" spans="2:20" ht="13.5" thickTop="1">
      <c r="B39" s="9" t="s">
        <v>1</v>
      </c>
      <c r="C39" s="5" t="s">
        <v>10</v>
      </c>
      <c r="D39" s="39">
        <v>1</v>
      </c>
      <c r="E39" s="39"/>
      <c r="F39" s="39"/>
      <c r="G39" s="39">
        <v>2</v>
      </c>
      <c r="H39" s="39"/>
      <c r="I39" s="39"/>
      <c r="J39" s="39">
        <v>3</v>
      </c>
      <c r="K39" s="39"/>
      <c r="L39" s="39"/>
      <c r="M39" s="39">
        <v>4</v>
      </c>
      <c r="N39" s="39"/>
      <c r="O39" s="39"/>
      <c r="P39" s="6" t="s">
        <v>2</v>
      </c>
      <c r="Q39" s="36" t="s">
        <v>45</v>
      </c>
      <c r="R39" s="37"/>
      <c r="S39" s="38"/>
      <c r="T39" s="7" t="s">
        <v>3</v>
      </c>
    </row>
    <row r="40" spans="2:20" ht="13.5" thickBot="1">
      <c r="B40" s="10">
        <v>1</v>
      </c>
      <c r="C40" s="3" t="s">
        <v>37</v>
      </c>
      <c r="D40" s="12"/>
      <c r="E40" s="12"/>
      <c r="F40" s="12"/>
      <c r="G40" s="13"/>
      <c r="H40" s="19" t="s">
        <v>16</v>
      </c>
      <c r="I40" s="17" t="s">
        <v>0</v>
      </c>
      <c r="J40" s="13"/>
      <c r="K40" s="19" t="s">
        <v>16</v>
      </c>
      <c r="L40" s="17" t="s">
        <v>0</v>
      </c>
      <c r="M40" s="13">
        <v>2</v>
      </c>
      <c r="N40" s="19" t="s">
        <v>16</v>
      </c>
      <c r="O40" s="17">
        <v>0</v>
      </c>
      <c r="P40" s="4">
        <f>IF(G40&gt;I40,3,(IF(G40=I40,1,0)))+IF(J40&gt;L40,3,(IF(J40=L40,1,0)))+IF(M40&gt;O40,3,(IF(M40=O40,1,0)))</f>
        <v>3</v>
      </c>
      <c r="Q40" s="21">
        <f>G40+J40+M40</f>
        <v>2</v>
      </c>
      <c r="R40" s="23" t="s">
        <v>16</v>
      </c>
      <c r="S40" s="25">
        <f>IF(I40="n",0,I40)+IF(L40="n",0,L40)+IF(O40="n",0,O40)</f>
        <v>0</v>
      </c>
      <c r="T40" s="27"/>
    </row>
    <row r="41" spans="2:24" ht="13.5" thickBot="1">
      <c r="B41" s="10">
        <v>2</v>
      </c>
      <c r="C41" s="3" t="s">
        <v>38</v>
      </c>
      <c r="D41" s="13"/>
      <c r="E41" s="19" t="s">
        <v>16</v>
      </c>
      <c r="F41" s="17" t="s">
        <v>0</v>
      </c>
      <c r="G41" s="12"/>
      <c r="H41" s="12"/>
      <c r="I41" s="12"/>
      <c r="J41" s="13">
        <v>1</v>
      </c>
      <c r="K41" s="19" t="s">
        <v>16</v>
      </c>
      <c r="L41" s="17">
        <v>0</v>
      </c>
      <c r="M41" s="13"/>
      <c r="N41" s="19" t="s">
        <v>16</v>
      </c>
      <c r="O41" s="17" t="s">
        <v>0</v>
      </c>
      <c r="P41" s="4">
        <f>IF(D41&gt;F41,3,(IF(D41=F41,1,0)))+IF(J41&gt;L41,3,(IF(J41=L41,1,0)))+IF(M41&gt;O41,3,(IF(M41=O41,1,0)))</f>
        <v>3</v>
      </c>
      <c r="Q41" s="21">
        <f>D41+J41+M41</f>
        <v>1</v>
      </c>
      <c r="R41" s="23" t="s">
        <v>16</v>
      </c>
      <c r="S41" s="25">
        <f>IF(F41="n",0,F41)+IF(L41="n",0,L41)+IF(O41="n",0,O41)</f>
        <v>0</v>
      </c>
      <c r="T41" s="27"/>
      <c r="W41" s="32">
        <v>1</v>
      </c>
      <c r="X41" s="32" t="str">
        <f>AD18</f>
        <v>???????</v>
      </c>
    </row>
    <row r="42" spans="2:24" ht="13.5" thickBot="1">
      <c r="B42" s="10">
        <v>3</v>
      </c>
      <c r="C42" s="3" t="s">
        <v>39</v>
      </c>
      <c r="D42" s="13"/>
      <c r="E42" s="19" t="s">
        <v>16</v>
      </c>
      <c r="F42" s="17" t="s">
        <v>0</v>
      </c>
      <c r="G42" s="13">
        <v>0</v>
      </c>
      <c r="H42" s="19" t="s">
        <v>16</v>
      </c>
      <c r="I42" s="17">
        <v>1</v>
      </c>
      <c r="J42" s="12"/>
      <c r="K42" s="12"/>
      <c r="L42" s="12"/>
      <c r="M42" s="13"/>
      <c r="N42" s="19" t="s">
        <v>16</v>
      </c>
      <c r="O42" s="17" t="s">
        <v>0</v>
      </c>
      <c r="P42" s="4">
        <f>IF(D42&gt;F42,3,(IF(D42=F42,1,0)))+IF(G42&gt;I42,3,(IF(G42=I42,1,0)))+IF(M42&gt;O42,3,(IF(M42=O42,1,0)))</f>
        <v>0</v>
      </c>
      <c r="Q42" s="21">
        <f>D42+G42+M42</f>
        <v>0</v>
      </c>
      <c r="R42" s="23" t="s">
        <v>16</v>
      </c>
      <c r="S42" s="25">
        <f>IF(I42="n",0,I42)+IF(F42="n",0,F42)+IF(O42="n",0,O42)</f>
        <v>1</v>
      </c>
      <c r="T42" s="27"/>
      <c r="W42" s="32">
        <v>2</v>
      </c>
      <c r="X42" s="32" t="str">
        <f>IF(AB10=AD18,AB26,(IF(AB26=AD18,AB10,"???????")))</f>
        <v>???????</v>
      </c>
    </row>
    <row r="43" spans="2:24" ht="13.5" thickBot="1">
      <c r="B43" s="11">
        <v>4</v>
      </c>
      <c r="C43" s="8" t="s">
        <v>40</v>
      </c>
      <c r="D43" s="14">
        <v>0</v>
      </c>
      <c r="E43" s="20" t="s">
        <v>16</v>
      </c>
      <c r="F43" s="18">
        <v>2</v>
      </c>
      <c r="G43" s="14"/>
      <c r="H43" s="20" t="s">
        <v>16</v>
      </c>
      <c r="I43" s="18" t="s">
        <v>0</v>
      </c>
      <c r="J43" s="14"/>
      <c r="K43" s="20" t="s">
        <v>16</v>
      </c>
      <c r="L43" s="18" t="s">
        <v>0</v>
      </c>
      <c r="M43" s="15"/>
      <c r="N43" s="15"/>
      <c r="O43" s="15"/>
      <c r="P43" s="16">
        <f>IF(D43&gt;F43,3,(IF(D43=F43,1,0)))+IF(G43&gt;I43,3,(IF(G43=I43,1,0)))+IF(J43&gt;L43,3,(IF(J43=L43,1,0)))</f>
        <v>0</v>
      </c>
      <c r="Q43" s="22">
        <f>D43+G43+J43</f>
        <v>0</v>
      </c>
      <c r="R43" s="24" t="s">
        <v>16</v>
      </c>
      <c r="S43" s="26">
        <f>IF(I43="n",0,I43)+IF(L43="n",0,L43)+IF(F43="n",0,F43)</f>
        <v>2</v>
      </c>
      <c r="T43" s="28"/>
      <c r="W43" s="32">
        <v>3</v>
      </c>
      <c r="X43" s="32" t="str">
        <f>X37</f>
        <v>???????</v>
      </c>
    </row>
    <row r="44" spans="23:24" ht="14.25" thickBot="1" thickTop="1">
      <c r="W44" s="32">
        <v>4</v>
      </c>
      <c r="X44" s="32" t="str">
        <f>IF(V36=X37,V38,(IF(V38=X37,V36,"???????")))</f>
        <v>???????</v>
      </c>
    </row>
    <row r="45" spans="2:20" ht="13.5" thickTop="1">
      <c r="B45" s="9" t="s">
        <v>1</v>
      </c>
      <c r="C45" s="5" t="s">
        <v>11</v>
      </c>
      <c r="D45" s="39">
        <v>1</v>
      </c>
      <c r="E45" s="39"/>
      <c r="F45" s="39"/>
      <c r="G45" s="39">
        <v>2</v>
      </c>
      <c r="H45" s="39"/>
      <c r="I45" s="39"/>
      <c r="J45" s="39">
        <v>3</v>
      </c>
      <c r="K45" s="39"/>
      <c r="L45" s="39"/>
      <c r="M45" s="39">
        <v>4</v>
      </c>
      <c r="N45" s="39"/>
      <c r="O45" s="39"/>
      <c r="P45" s="6" t="s">
        <v>2</v>
      </c>
      <c r="Q45" s="36" t="s">
        <v>45</v>
      </c>
      <c r="R45" s="37"/>
      <c r="S45" s="38"/>
      <c r="T45" s="7" t="s">
        <v>3</v>
      </c>
    </row>
    <row r="46" spans="2:20" ht="12.75">
      <c r="B46" s="10">
        <v>1</v>
      </c>
      <c r="C46" s="3" t="s">
        <v>41</v>
      </c>
      <c r="D46" s="12"/>
      <c r="E46" s="12"/>
      <c r="F46" s="12"/>
      <c r="G46" s="13"/>
      <c r="H46" s="19" t="s">
        <v>16</v>
      </c>
      <c r="I46" s="17" t="s">
        <v>0</v>
      </c>
      <c r="J46" s="13"/>
      <c r="K46" s="19" t="s">
        <v>16</v>
      </c>
      <c r="L46" s="17" t="s">
        <v>0</v>
      </c>
      <c r="M46" s="13">
        <v>2</v>
      </c>
      <c r="N46" s="19" t="s">
        <v>16</v>
      </c>
      <c r="O46" s="17">
        <v>0</v>
      </c>
      <c r="P46" s="4">
        <f>IF(G46&gt;I46,3,(IF(G46=I46,1,0)))+IF(J46&gt;L46,3,(IF(J46=L46,1,0)))+IF(M46&gt;O46,3,(IF(M46=O46,1,0)))</f>
        <v>3</v>
      </c>
      <c r="Q46" s="21">
        <f>G46+J46+M46</f>
        <v>2</v>
      </c>
      <c r="R46" s="23" t="s">
        <v>16</v>
      </c>
      <c r="S46" s="25">
        <f>IF(I46="n",0,I46)+IF(L46="n",0,L46)+IF(O46="n",0,O46)</f>
        <v>0</v>
      </c>
      <c r="T46" s="27"/>
    </row>
    <row r="47" spans="2:20" ht="12.75">
      <c r="B47" s="10">
        <v>2</v>
      </c>
      <c r="C47" s="3" t="s">
        <v>42</v>
      </c>
      <c r="D47" s="13"/>
      <c r="E47" s="19" t="s">
        <v>16</v>
      </c>
      <c r="F47" s="17" t="s">
        <v>0</v>
      </c>
      <c r="G47" s="12"/>
      <c r="H47" s="12"/>
      <c r="I47" s="12"/>
      <c r="J47" s="13">
        <v>2</v>
      </c>
      <c r="K47" s="19" t="s">
        <v>16</v>
      </c>
      <c r="L47" s="17">
        <v>2</v>
      </c>
      <c r="M47" s="13"/>
      <c r="N47" s="19" t="s">
        <v>16</v>
      </c>
      <c r="O47" s="17" t="s">
        <v>0</v>
      </c>
      <c r="P47" s="4">
        <f>IF(D47&gt;F47,3,(IF(D47=F47,1,0)))+IF(J47&gt;L47,3,(IF(J47=L47,1,0)))+IF(M47&gt;O47,3,(IF(M47=O47,1,0)))</f>
        <v>1</v>
      </c>
      <c r="Q47" s="21">
        <f>D47+J47+M47</f>
        <v>2</v>
      </c>
      <c r="R47" s="23" t="s">
        <v>16</v>
      </c>
      <c r="S47" s="25">
        <f>IF(F47="n",0,F47)+IF(L47="n",0,L47)+IF(O47="n",0,O47)</f>
        <v>2</v>
      </c>
      <c r="T47" s="27"/>
    </row>
    <row r="48" spans="2:20" ht="12.75">
      <c r="B48" s="10">
        <v>3</v>
      </c>
      <c r="C48" s="3" t="s">
        <v>43</v>
      </c>
      <c r="D48" s="13"/>
      <c r="E48" s="19" t="s">
        <v>16</v>
      </c>
      <c r="F48" s="17" t="s">
        <v>0</v>
      </c>
      <c r="G48" s="13">
        <v>2</v>
      </c>
      <c r="H48" s="19" t="s">
        <v>16</v>
      </c>
      <c r="I48" s="17">
        <v>2</v>
      </c>
      <c r="J48" s="12"/>
      <c r="K48" s="12"/>
      <c r="L48" s="12"/>
      <c r="M48" s="13"/>
      <c r="N48" s="19" t="s">
        <v>16</v>
      </c>
      <c r="O48" s="17" t="s">
        <v>0</v>
      </c>
      <c r="P48" s="4">
        <f>IF(D48&gt;F48,3,(IF(D48=F48,1,0)))+IF(G48&gt;I48,3,(IF(G48=I48,1,0)))+IF(M48&gt;O48,3,(IF(M48=O48,1,0)))</f>
        <v>1</v>
      </c>
      <c r="Q48" s="21">
        <f>D48+G48+M48</f>
        <v>2</v>
      </c>
      <c r="R48" s="23" t="s">
        <v>16</v>
      </c>
      <c r="S48" s="25">
        <f>IF(I48="n",0,I48)+IF(F48="n",0,F48)+IF(O48="n",0,O48)</f>
        <v>2</v>
      </c>
      <c r="T48" s="27"/>
    </row>
    <row r="49" spans="2:20" ht="13.5" thickBot="1">
      <c r="B49" s="11">
        <v>4</v>
      </c>
      <c r="C49" s="8" t="s">
        <v>44</v>
      </c>
      <c r="D49" s="14">
        <v>0</v>
      </c>
      <c r="E49" s="20" t="s">
        <v>16</v>
      </c>
      <c r="F49" s="18">
        <v>2</v>
      </c>
      <c r="G49" s="14"/>
      <c r="H49" s="20" t="s">
        <v>16</v>
      </c>
      <c r="I49" s="18" t="s">
        <v>0</v>
      </c>
      <c r="J49" s="14"/>
      <c r="K49" s="20" t="s">
        <v>16</v>
      </c>
      <c r="L49" s="18" t="s">
        <v>0</v>
      </c>
      <c r="M49" s="15"/>
      <c r="N49" s="15"/>
      <c r="O49" s="15"/>
      <c r="P49" s="16">
        <f>IF(D49&gt;F49,3,(IF(D49=F49,1,0)))+IF(G49&gt;I49,3,(IF(G49=I49,1,0)))+IF(J49&gt;L49,3,(IF(J49=L49,1,0)))</f>
        <v>0</v>
      </c>
      <c r="Q49" s="22">
        <f>D49+G49+J49</f>
        <v>0</v>
      </c>
      <c r="R49" s="24" t="s">
        <v>16</v>
      </c>
      <c r="S49" s="26">
        <f>IF(I49="n",0,I49)+IF(L49="n",0,L49)+IF(F49="n",0,F49)</f>
        <v>2</v>
      </c>
      <c r="T49" s="28"/>
    </row>
    <row r="50" ht="13.5" thickTop="1"/>
  </sheetData>
  <mergeCells count="40">
    <mergeCell ref="D45:F45"/>
    <mergeCell ref="G45:I45"/>
    <mergeCell ref="J45:L45"/>
    <mergeCell ref="M45:O45"/>
    <mergeCell ref="D39:F39"/>
    <mergeCell ref="G39:I39"/>
    <mergeCell ref="J39:L39"/>
    <mergeCell ref="M39:O39"/>
    <mergeCell ref="D33:F33"/>
    <mergeCell ref="G33:I33"/>
    <mergeCell ref="J33:L33"/>
    <mergeCell ref="M33:O33"/>
    <mergeCell ref="D27:F27"/>
    <mergeCell ref="G27:I27"/>
    <mergeCell ref="J27:L27"/>
    <mergeCell ref="M27:O27"/>
    <mergeCell ref="D21:F21"/>
    <mergeCell ref="G21:I21"/>
    <mergeCell ref="J21:L21"/>
    <mergeCell ref="M21:O21"/>
    <mergeCell ref="D15:F15"/>
    <mergeCell ref="G15:I15"/>
    <mergeCell ref="J15:L15"/>
    <mergeCell ref="M15:O15"/>
    <mergeCell ref="D9:F9"/>
    <mergeCell ref="G9:I9"/>
    <mergeCell ref="J9:L9"/>
    <mergeCell ref="M9:O9"/>
    <mergeCell ref="D3:F3"/>
    <mergeCell ref="G3:I3"/>
    <mergeCell ref="J3:L3"/>
    <mergeCell ref="M3:O3"/>
    <mergeCell ref="Q3:S3"/>
    <mergeCell ref="Q9:S9"/>
    <mergeCell ref="Q15:S15"/>
    <mergeCell ref="Q21:S21"/>
    <mergeCell ref="Q27:S27"/>
    <mergeCell ref="Q33:S33"/>
    <mergeCell ref="Q39:S39"/>
    <mergeCell ref="Q45:S45"/>
  </mergeCells>
  <printOptions/>
  <pageMargins left="0.75" right="0.75" top="1" bottom="1" header="0.5" footer="0.5"/>
  <pageSetup horizontalDpi="600" verticalDpi="600" orientation="portrait" paperSize="9" r:id="rId2"/>
  <ignoredErrors>
    <ignoredError sqref="P5" formula="1"/>
    <ignoredError sqref="V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34"/>
  <sheetViews>
    <sheetView workbookViewId="0" topLeftCell="A1">
      <selection activeCell="B4" sqref="B4:J34"/>
    </sheetView>
  </sheetViews>
  <sheetFormatPr defaultColWidth="9.00390625" defaultRowHeight="12.75"/>
  <cols>
    <col min="3" max="3" width="2.00390625" style="0" bestFit="1" customWidth="1"/>
    <col min="5" max="5" width="2.00390625" style="0" bestFit="1" customWidth="1"/>
    <col min="7" max="7" width="2.00390625" style="0" bestFit="1" customWidth="1"/>
    <col min="9" max="9" width="2.00390625" style="0" bestFit="1" customWidth="1"/>
  </cols>
  <sheetData>
    <row r="4" spans="2:3" ht="12.75">
      <c r="B4" t="s">
        <v>46</v>
      </c>
      <c r="C4">
        <v>2</v>
      </c>
    </row>
    <row r="5" spans="4:5" ht="12.75">
      <c r="D5" t="str">
        <f>IF(C4&gt;C6,B4,(IF(C6&gt;C4,B6,"???????")))</f>
        <v>B</v>
      </c>
      <c r="E5">
        <v>1</v>
      </c>
    </row>
    <row r="6" spans="2:3" ht="12.75">
      <c r="B6" t="s">
        <v>47</v>
      </c>
      <c r="C6">
        <v>5</v>
      </c>
    </row>
    <row r="7" spans="6:7" ht="12.75">
      <c r="F7" t="str">
        <f>IF(E5&gt;E9,D5,(IF(E9&gt;E5,D9,"???????")))</f>
        <v>d</v>
      </c>
      <c r="G7">
        <v>3</v>
      </c>
    </row>
    <row r="8" spans="2:3" ht="12.75">
      <c r="B8" t="s">
        <v>48</v>
      </c>
      <c r="C8">
        <v>1</v>
      </c>
    </row>
    <row r="9" spans="4:5" ht="12.75">
      <c r="D9" t="str">
        <f>IF(C8&gt;C10,B8,(IF(C10&gt;C8,B10,"???????")))</f>
        <v>d</v>
      </c>
      <c r="E9">
        <v>2</v>
      </c>
    </row>
    <row r="10" spans="2:3" ht="12.75">
      <c r="B10" t="s">
        <v>49</v>
      </c>
      <c r="C10">
        <v>6</v>
      </c>
    </row>
    <row r="11" spans="8:9" ht="12.75">
      <c r="H11" t="str">
        <f>IF(G7&gt;G15,F7,(IF(G15&gt;G7,F15,"???????")))</f>
        <v>d</v>
      </c>
      <c r="I11">
        <v>1</v>
      </c>
    </row>
    <row r="12" spans="2:3" ht="12.75">
      <c r="B12" t="s">
        <v>50</v>
      </c>
      <c r="C12">
        <v>7</v>
      </c>
    </row>
    <row r="13" spans="4:5" ht="12.75">
      <c r="D13" t="str">
        <f>IF(C12&gt;C14,B12,(IF(C14&gt;C12,B14,"???????")))</f>
        <v>e</v>
      </c>
      <c r="E13">
        <v>1</v>
      </c>
    </row>
    <row r="14" spans="2:3" ht="12.75">
      <c r="B14" t="s">
        <v>51</v>
      </c>
      <c r="C14">
        <v>2</v>
      </c>
    </row>
    <row r="15" spans="6:7" ht="12.75">
      <c r="F15" t="str">
        <f>IF(E13&gt;E17,D13,(IF(E17&gt;E13,D17,"???????")))</f>
        <v>g</v>
      </c>
      <c r="G15">
        <v>1</v>
      </c>
    </row>
    <row r="16" spans="2:3" ht="12.75">
      <c r="B16" t="s">
        <v>52</v>
      </c>
      <c r="C16">
        <v>5</v>
      </c>
    </row>
    <row r="17" spans="4:5" ht="12.75">
      <c r="D17" t="str">
        <f>IF(C16&gt;C18,B16,(IF(C18&gt;C16,B18,"???????")))</f>
        <v>g</v>
      </c>
      <c r="E17">
        <v>2</v>
      </c>
    </row>
    <row r="18" spans="2:3" ht="12.75">
      <c r="B18" t="s">
        <v>53</v>
      </c>
      <c r="C18">
        <v>2</v>
      </c>
    </row>
    <row r="19" ht="12.75">
      <c r="J19" t="str">
        <f>IF(I11&gt;I27,H11,(IF(I27&gt;I11,H27,"???????")))</f>
        <v>p</v>
      </c>
    </row>
    <row r="20" spans="2:3" ht="12.75">
      <c r="B20" t="s">
        <v>54</v>
      </c>
      <c r="C20">
        <v>2</v>
      </c>
    </row>
    <row r="21" spans="4:5" ht="12.75">
      <c r="D21" t="str">
        <f>IF(C20&gt;C22,B20,(IF(C22&gt;C20,B22,"???????")))</f>
        <v>j</v>
      </c>
      <c r="E21">
        <v>1</v>
      </c>
    </row>
    <row r="22" spans="2:3" ht="12.75">
      <c r="B22" t="s">
        <v>55</v>
      </c>
      <c r="C22">
        <v>4</v>
      </c>
    </row>
    <row r="23" spans="6:7" ht="12.75">
      <c r="F23" t="str">
        <f>IF(E21&gt;E25,D21,(IF(E25&gt;E21,D25,"???????")))</f>
        <v>k</v>
      </c>
      <c r="G23">
        <v>2</v>
      </c>
    </row>
    <row r="24" spans="2:3" ht="12.75">
      <c r="B24" t="s">
        <v>56</v>
      </c>
      <c r="C24">
        <v>5</v>
      </c>
    </row>
    <row r="25" spans="4:5" ht="12.75">
      <c r="D25" t="str">
        <f>IF(C24&gt;C26,B24,(IF(C26&gt;C24,B26,"???????")))</f>
        <v>k</v>
      </c>
      <c r="E25">
        <v>2</v>
      </c>
    </row>
    <row r="26" spans="2:3" ht="12.75">
      <c r="B26" t="s">
        <v>57</v>
      </c>
      <c r="C26">
        <v>1</v>
      </c>
    </row>
    <row r="27" spans="8:9" ht="12.75">
      <c r="H27" t="str">
        <f>IF(G23&gt;G31,F23,(IF(G31&gt;G23,F31,"???????")))</f>
        <v>p</v>
      </c>
      <c r="I27">
        <v>3</v>
      </c>
    </row>
    <row r="28" spans="2:3" ht="12.75">
      <c r="B28" t="s">
        <v>58</v>
      </c>
      <c r="C28">
        <v>1</v>
      </c>
    </row>
    <row r="29" spans="4:5" ht="12.75">
      <c r="D29" t="str">
        <f>IF(C28&gt;C30,B28,(IF(C30&gt;C28,B30,"???????")))</f>
        <v>n</v>
      </c>
      <c r="E29">
        <v>1</v>
      </c>
    </row>
    <row r="30" spans="2:3" ht="12.75">
      <c r="B30" t="s">
        <v>0</v>
      </c>
      <c r="C30">
        <v>2</v>
      </c>
    </row>
    <row r="31" spans="6:7" ht="12.75">
      <c r="F31" t="str">
        <f>IF(E29&gt;E33,D29,(IF(E33&gt;E29,D33,"???????")))</f>
        <v>p</v>
      </c>
      <c r="G31">
        <v>3</v>
      </c>
    </row>
    <row r="32" spans="2:3" ht="12.75">
      <c r="B32" t="s">
        <v>59</v>
      </c>
      <c r="C32">
        <v>2</v>
      </c>
    </row>
    <row r="33" spans="4:5" ht="12.75">
      <c r="D33" t="str">
        <f>IF(C32&gt;C34,B32,(IF(C34&gt;C32,B34,"???????")))</f>
        <v>p</v>
      </c>
      <c r="E33">
        <v>2</v>
      </c>
    </row>
    <row r="34" spans="2:3" ht="12.75">
      <c r="B34" t="s">
        <v>60</v>
      </c>
      <c r="C34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"ФОБОС"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sokol</cp:lastModifiedBy>
  <cp:lastPrinted>2002-06-07T10:55:35Z</cp:lastPrinted>
  <dcterms:created xsi:type="dcterms:W3CDTF">2002-06-06T10:35:05Z</dcterms:created>
  <dcterms:modified xsi:type="dcterms:W3CDTF">2002-06-07T13:28:07Z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